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Export" sheetId="1" state="visible" r:id="rId1"/>
    <sheet name="Auswer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b val="1"/>
      <color rgb="001F4E79"/>
      <sz val="12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Zufriedenheit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'Auswertung'!B6</f>
            </strRef>
          </tx>
          <spPr>
            <a:ln>
              <a:prstDash val="solid"/>
            </a:ln>
          </spPr>
          <cat>
            <numRef>
              <f>'Auswertung'!$A$7:$A$10</f>
            </numRef>
          </cat>
          <val>
            <numRef>
              <f>'Auswertung'!$B$7:$B$10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Samstagstraining</a:t>
            </a:r>
          </a:p>
        </rich>
      </tx>
    </title>
    <plotArea>
      <pieChart>
        <varyColors val="1"/>
        <ser>
          <idx val="0"/>
          <order val="0"/>
          <tx>
            <strRef>
              <f>'Auswertung'!B18</f>
            </strRef>
          </tx>
          <spPr>
            <a:ln>
              <a:prstDash val="solid"/>
            </a:ln>
          </spPr>
          <cat>
            <numRef>
              <f>'Auswertung'!$A$19:$A$20</f>
            </numRef>
          </cat>
          <val>
            <numRef>
              <f>'Auswertung'!$B$19:$B$20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4320000" cy="23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16</row>
      <rowOff>0</rowOff>
    </from>
    <ext cx="432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Antworten" displayName="Antworten" ref="A1:H10" headerRowCount="1">
  <autoFilter ref="A1:H10"/>
  <tableColumns count="8">
    <tableColumn id="1" name="Status"/>
    <tableColumn id="2" name="Mitglied"/>
    <tableColumn id="3" name="Welche neue Sportart oder welchen Kurs wünschst du dir?"/>
    <tableColumn id="4" name="Was können wir sonst verbessern?"/>
    <tableColumn id="5" name="Wie viele Trainings besuchst du durchschnittlich pro Woche?"/>
    <tableColumn id="6" name="Würdest du ein zusätzliches Training am Samstagmorgen besuchen?"/>
    <tableColumn id="7" name="Wie zufrieden bist du insgesamt mit dem Trainingsangebot?"/>
    <tableColumn id="8" name="Samstagstraining (Ja/Nein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6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16" customWidth="1" min="8" max="8"/>
  </cols>
  <sheetData>
    <row r="1" ht="48" customHeight="1">
      <c r="A1" s="1" t="inlineStr">
        <is>
          <t>Status</t>
        </is>
      </c>
      <c r="B1" s="1" t="inlineStr">
        <is>
          <t>Mitglied</t>
        </is>
      </c>
      <c r="C1" s="1" t="inlineStr">
        <is>
          <t>Welche neue Sportart oder welchen Kurs wünschst du dir?</t>
        </is>
      </c>
      <c r="D1" s="1" t="inlineStr">
        <is>
          <t>Was können wir sonst verbessern?</t>
        </is>
      </c>
      <c r="E1" s="1" t="inlineStr">
        <is>
          <t>Wie viele Trainings besuchst du durchschnittlich pro Woche?</t>
        </is>
      </c>
      <c r="F1" s="1" t="inlineStr">
        <is>
          <t>Würdest du ein zusätzliches Training am Samstagmorgen besuchen?</t>
        </is>
      </c>
      <c r="G1" s="1" t="inlineStr">
        <is>
          <t>Wie zufrieden bist du insgesamt mit dem Trainingsangebot?</t>
        </is>
      </c>
      <c r="H1" s="1" t="inlineStr">
        <is>
          <t>Samstagstraining (Ja/Nein)</t>
        </is>
      </c>
    </row>
    <row r="2">
      <c r="A2" t="inlineStr">
        <is>
          <t>Angemeldet</t>
        </is>
      </c>
      <c r="B2" t="inlineStr">
        <is>
          <t>David Huber</t>
        </is>
      </c>
      <c r="C2" t="inlineStr">
        <is>
          <t>Padel</t>
        </is>
      </c>
      <c r="D2" t="inlineStr">
        <is>
          <t>Mehr Trainingszeiten am Abend für Berufstätige.</t>
        </is>
      </c>
      <c r="E2" t="n">
        <v>2</v>
      </c>
      <c r="F2" t="inlineStr">
        <is>
          <t>1</t>
        </is>
      </c>
      <c r="G2" t="inlineStr">
        <is>
          <t>Zufrieden</t>
        </is>
      </c>
      <c r="H2">
        <f>IF(F2="1","Ja","Nein")</f>
        <v/>
      </c>
    </row>
    <row r="3">
      <c r="A3" t="inlineStr">
        <is>
          <t>Angemeldet</t>
        </is>
      </c>
      <c r="B3" t="inlineStr">
        <is>
          <t>Nina Huber</t>
        </is>
      </c>
      <c r="C3" t="inlineStr">
        <is>
          <t>Yoga</t>
        </is>
      </c>
      <c r="D3" t="inlineStr">
        <is>
          <t>Die Garderoben könnten sauberer sein.</t>
        </is>
      </c>
      <c r="E3" t="n">
        <v>3</v>
      </c>
      <c r="G3" t="inlineStr">
        <is>
          <t>Sehr zufrieden</t>
        </is>
      </c>
      <c r="H3">
        <f>IF(F3="1","Ja","Nein")</f>
        <v/>
      </c>
    </row>
    <row r="4">
      <c r="A4" t="inlineStr">
        <is>
          <t>Angemeldet</t>
        </is>
      </c>
      <c r="B4" t="inlineStr">
        <is>
          <t>Sarah Huber</t>
        </is>
      </c>
      <c r="C4" t="inlineStr">
        <is>
          <t>Padel</t>
        </is>
      </c>
      <c r="E4" t="n">
        <v>1</v>
      </c>
      <c r="F4" t="inlineStr">
        <is>
          <t>1</t>
        </is>
      </c>
      <c r="G4" t="inlineStr">
        <is>
          <t>Eher unzufrieden</t>
        </is>
      </c>
      <c r="H4">
        <f>IF(F4="1","Ja","Nein")</f>
        <v/>
      </c>
    </row>
    <row r="5">
      <c r="A5" t="inlineStr">
        <is>
          <t>Angemeldet</t>
        </is>
      </c>
      <c r="B5" t="inlineStr">
        <is>
          <t>Julia Weber</t>
        </is>
      </c>
      <c r="C5" t="inlineStr">
        <is>
          <t>Lauftreff</t>
        </is>
      </c>
      <c r="D5" t="inlineStr">
        <is>
          <t>Tolle Trainerinnen und Trainer, weiter so!</t>
        </is>
      </c>
      <c r="E5" t="n">
        <v>2</v>
      </c>
      <c r="F5" t="inlineStr">
        <is>
          <t>1</t>
        </is>
      </c>
      <c r="G5" t="inlineStr">
        <is>
          <t>Sehr zufrieden</t>
        </is>
      </c>
      <c r="H5">
        <f>IF(F5="1","Ja","Nein")</f>
        <v/>
      </c>
    </row>
    <row r="6">
      <c r="A6" t="inlineStr">
        <is>
          <t>Angemeldet</t>
        </is>
      </c>
      <c r="B6" t="inlineStr">
        <is>
          <t>Luca Weber</t>
        </is>
      </c>
      <c r="C6" t="inlineStr">
        <is>
          <t>Padel</t>
        </is>
      </c>
      <c r="D6" t="inlineStr">
        <is>
          <t>Trainingsausfälle früher kommunizieren.</t>
        </is>
      </c>
      <c r="E6" t="n">
        <v>3</v>
      </c>
      <c r="G6" t="inlineStr">
        <is>
          <t>Zufrieden</t>
        </is>
      </c>
      <c r="H6">
        <f>IF(F6="1","Ja","Nein")</f>
        <v/>
      </c>
    </row>
    <row r="7">
      <c r="A7" t="inlineStr">
        <is>
          <t>Angemeldet</t>
        </is>
      </c>
      <c r="B7" t="inlineStr">
        <is>
          <t>Marie Weber</t>
        </is>
      </c>
      <c r="C7" t="inlineStr">
        <is>
          <t>Yoga</t>
        </is>
      </c>
      <c r="E7" t="n">
        <v>1</v>
      </c>
      <c r="F7" t="inlineStr">
        <is>
          <t>1</t>
        </is>
      </c>
      <c r="G7" t="inlineStr">
        <is>
          <t>Zufrieden</t>
        </is>
      </c>
      <c r="H7">
        <f>IF(F7="1","Ja","Nein")</f>
        <v/>
      </c>
    </row>
    <row r="8">
      <c r="A8" t="inlineStr">
        <is>
          <t>Angemeldet</t>
        </is>
      </c>
      <c r="B8" t="inlineStr">
        <is>
          <t>Sara Weber</t>
        </is>
      </c>
      <c r="C8" t="inlineStr">
        <is>
          <t>Beachvolleyball</t>
        </is>
      </c>
      <c r="D8" t="inlineStr">
        <is>
          <t>Ein Sommerfest für alle Abteilungen wäre schön.</t>
        </is>
      </c>
      <c r="E8" t="n">
        <v>2</v>
      </c>
      <c r="G8" t="inlineStr">
        <is>
          <t>Unzufrieden</t>
        </is>
      </c>
      <c r="H8">
        <f>IF(F8="1","Ja","Nein")</f>
        <v/>
      </c>
    </row>
    <row r="9">
      <c r="A9" t="inlineStr">
        <is>
          <t>Angemeldet</t>
        </is>
      </c>
      <c r="B9" t="inlineStr">
        <is>
          <t>Leonard Meyer</t>
        </is>
      </c>
      <c r="C9" t="inlineStr">
        <is>
          <t>Padel</t>
        </is>
      </c>
      <c r="E9" t="n">
        <v>4</v>
      </c>
      <c r="F9" t="inlineStr">
        <is>
          <t>1</t>
        </is>
      </c>
      <c r="G9" t="inlineStr">
        <is>
          <t>Sehr zufrieden</t>
        </is>
      </c>
      <c r="H9">
        <f>IF(F9="1","Ja","Nein")</f>
        <v/>
      </c>
    </row>
    <row r="10">
      <c r="A10" t="inlineStr">
        <is>
          <t>Angemeldet</t>
        </is>
      </c>
      <c r="B10" t="inlineStr">
        <is>
          <t>Tom Meyer</t>
        </is>
      </c>
      <c r="C10" t="inlineStr">
        <is>
          <t>Lauftreff</t>
        </is>
      </c>
      <c r="D10" t="inlineStr">
        <is>
          <t>Trainingsplan für die Saison früher veröffentlichen.</t>
        </is>
      </c>
      <c r="E10" t="n">
        <v>2</v>
      </c>
      <c r="F10" t="inlineStr">
        <is>
          <t>1</t>
        </is>
      </c>
      <c r="G10" t="inlineStr">
        <is>
          <t>Zufrieden</t>
        </is>
      </c>
      <c r="H10">
        <f>IF(F10="1","Ja","Nein")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</cols>
  <sheetData>
    <row r="1">
      <c r="A1" s="2" t="inlineStr">
        <is>
          <t>Mitgliederumfrage 2026 – Auswertung</t>
        </is>
      </c>
    </row>
    <row r="3">
      <c r="A3" s="3" t="inlineStr">
        <is>
          <t>Anzahl Antworten</t>
        </is>
      </c>
      <c r="B3" s="3">
        <f>COUNTA(Export!B2:B10)</f>
        <v/>
      </c>
    </row>
    <row r="5">
      <c r="A5" s="4" t="inlineStr">
        <is>
          <t>Zufriedenheit mit dem Trainingsangebot</t>
        </is>
      </c>
    </row>
    <row r="6">
      <c r="A6" s="5" t="inlineStr">
        <is>
          <t>Antwort</t>
        </is>
      </c>
      <c r="B6" s="5" t="inlineStr">
        <is>
          <t>Anzahl</t>
        </is>
      </c>
      <c r="C6" s="5" t="inlineStr">
        <is>
          <t>Anteil</t>
        </is>
      </c>
    </row>
    <row r="7">
      <c r="A7" t="inlineStr">
        <is>
          <t>Sehr zufrieden</t>
        </is>
      </c>
      <c r="B7">
        <f>COUNTIF(Export!$G$2:$G$10,A7)</f>
        <v/>
      </c>
      <c r="C7" s="6">
        <f>B7/$B$3</f>
        <v/>
      </c>
    </row>
    <row r="8">
      <c r="A8" t="inlineStr">
        <is>
          <t>Zufrieden</t>
        </is>
      </c>
      <c r="B8">
        <f>COUNTIF(Export!$G$2:$G$10,A8)</f>
        <v/>
      </c>
      <c r="C8" s="6">
        <f>B8/$B$3</f>
        <v/>
      </c>
    </row>
    <row r="9">
      <c r="A9" t="inlineStr">
        <is>
          <t>Eher unzufrieden</t>
        </is>
      </c>
      <c r="B9">
        <f>COUNTIF(Export!$G$2:$G$10,A9)</f>
        <v/>
      </c>
      <c r="C9" s="6">
        <f>B9/$B$3</f>
        <v/>
      </c>
    </row>
    <row r="10">
      <c r="A10" t="inlineStr">
        <is>
          <t>Unzufrieden</t>
        </is>
      </c>
      <c r="B10">
        <f>COUNTIF(Export!$G$2:$G$10,A10)</f>
        <v/>
      </c>
      <c r="C10" s="6">
        <f>B10/$B$3</f>
        <v/>
      </c>
    </row>
    <row r="12">
      <c r="A12" s="4" t="inlineStr">
        <is>
          <t>Trainings pro Woche</t>
        </is>
      </c>
    </row>
    <row r="13">
      <c r="A13" t="inlineStr">
        <is>
          <t>Durchschnitt</t>
        </is>
      </c>
      <c r="B13" s="7">
        <f>AVERAGE(Export!$E$2:$E$10)</f>
        <v/>
      </c>
    </row>
    <row r="14">
      <c r="A14" t="inlineStr">
        <is>
          <t>Minimum</t>
        </is>
      </c>
      <c r="B14" s="7">
        <f>MIN(Export!$E$2:$E$10)</f>
        <v/>
      </c>
    </row>
    <row r="15">
      <c r="A15" t="inlineStr">
        <is>
          <t>Maximum</t>
        </is>
      </c>
      <c r="B15" s="7">
        <f>MAX(Export!$E$2:$E$10)</f>
        <v/>
      </c>
    </row>
    <row r="17">
      <c r="A17" s="4" t="inlineStr">
        <is>
          <t>Zusätzliches Samstagstraining</t>
        </is>
      </c>
    </row>
    <row r="18">
      <c r="A18" s="5" t="inlineStr">
        <is>
          <t>Antwort</t>
        </is>
      </c>
      <c r="B18" s="5" t="inlineStr">
        <is>
          <t>Anzahl</t>
        </is>
      </c>
      <c r="C18" s="5" t="inlineStr">
        <is>
          <t>Anteil</t>
        </is>
      </c>
    </row>
    <row r="19">
      <c r="A19" t="inlineStr">
        <is>
          <t>Ja</t>
        </is>
      </c>
      <c r="B19">
        <f>COUNTIF(Export!$H$2:$H$10,A19)</f>
        <v/>
      </c>
      <c r="C19" s="6">
        <f>B19/$B$3</f>
        <v/>
      </c>
    </row>
    <row r="20">
      <c r="A20" t="inlineStr">
        <is>
          <t>Nein</t>
        </is>
      </c>
      <c r="B20">
        <f>COUNTIF(Export!$H$2:$H$10,A20)</f>
        <v/>
      </c>
      <c r="C20" s="6">
        <f>B20/$B$3</f>
        <v/>
      </c>
    </row>
    <row r="22">
      <c r="A22" s="4" t="inlineStr">
        <is>
          <t>Gewünschte Sportarten / Kurse</t>
        </is>
      </c>
    </row>
    <row r="23">
      <c r="A23" s="5" t="inlineStr">
        <is>
          <t>Nennung</t>
        </is>
      </c>
      <c r="B23" s="5" t="inlineStr">
        <is>
          <t>Anzahl</t>
        </is>
      </c>
    </row>
    <row r="24">
      <c r="A24" t="inlineStr">
        <is>
          <t>Padel</t>
        </is>
      </c>
      <c r="B24">
        <f>COUNTIF(Export!$C$2:$C$10,A24)</f>
        <v/>
      </c>
    </row>
    <row r="25">
      <c r="A25" t="inlineStr">
        <is>
          <t>Yoga</t>
        </is>
      </c>
      <c r="B25">
        <f>COUNTIF(Export!$C$2:$C$10,A25)</f>
        <v/>
      </c>
    </row>
    <row r="26">
      <c r="A26" t="inlineStr">
        <is>
          <t>Lauftreff</t>
        </is>
      </c>
      <c r="B26">
        <f>COUNTIF(Export!$C$2:$C$10,A26)</f>
        <v/>
      </c>
    </row>
    <row r="27">
      <c r="A27" t="inlineStr">
        <is>
          <t>Beachvolleyball</t>
        </is>
      </c>
      <c r="B27">
        <f>COUNTIF(Export!$C$2:$C$10,A27)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2026-10-30T08:21:08Z</dcterms:created>
  <dcterms:modified xsi:type="dcterms:W3CDTF">2026-10-30T08:21:08Z</dcterms:modified>
</cp:coreProperties>
</file>